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2\Documents\"/>
    </mc:Choice>
  </mc:AlternateContent>
  <bookViews>
    <workbookView xWindow="0" yWindow="0" windowWidth="28800" windowHeight="12375" tabRatio="405" firstSheet="1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<sst xmlns="http://schemas.openxmlformats.org/spreadsheetml/2006/main" count="275" uniqueCount="160">
  <si>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</si>
  <si>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</si>
  <si>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</si>
  <si>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</si>
  <si>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</si>
  <si>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</si>
  <si>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</si>
  <si>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</si>
  <si>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</si>
  <si>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</si>
  <si>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</si>
  <si>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</si>
  <si>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</si>
  <si>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</si>
  <si>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</si>
  <si>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</si>
  <si>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</si>
  <si>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</si>
  <si>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</si>
  <si>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</si>
  <si>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</si>
  <si>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</si>
  <si>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</si>
  <si>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</si>
  <si>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</si>
  <si>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</si>
  <si>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</si>
  <si>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</si>
  <si>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</si>
  <si>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</si>
  <si>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</si>
  <si>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</si>
  <si>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</si>
  <si>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</si>
  <si>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</si>
  <si>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</si>
  <si>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</si>
  <si>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</si>
  <si>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</si>
  <si>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</si>
  <si>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</si>
  <si>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</si>
  <si>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</si>
  <si>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</si>
  <si>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</si>
  <si>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</si>
  <si>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</si>
  <si>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</si>
  <si>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</si>
  <si>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</si>
  <si>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</si>
  <si>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</si>
  <si>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</si>
  <si>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</si>
  <si>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</si>
  <si>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</si>
  <si>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</si>
  <si>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</si>
  <si>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</si>
  <si>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</si>
  <si>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</si>
  <si>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</si>
  <si>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</si>
  <si>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</si>
  <si>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</si>
  <si>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</si>
  <si>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</si>
  <si>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</si>
  <si>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</si>
  <si>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</si>
  <si>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</si>
  <si>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</si>
  <si>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</si>
  <si>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</si>
  <si>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</si>
  <si>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</si>
  <si>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</si>
  <si>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</si>
  <si>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</si>
  <si>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</si>
  <si>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</si>
  <si>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</si>
  <si>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</si>
  <si>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</si>
  <si>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</si>
  <si>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</si>
  <si>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</si>
  <si>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</si>
  <si>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</si>
  <si>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</si>
  <si>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</si>
  <si>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</si>
  <si>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</si>
  <si>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</si>
  <si>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</si>
  <si>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</si>
  <si>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</si>
  <si>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</si>
  <si>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</si>
  <si>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</si>
  <si>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</si>
  <si>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</si>
  <si>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</si>
  <si>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</si>
  <si>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</si>
  <si>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</si>
  <si>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</si>
  <si>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</si>
  <si>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</si>
  <si>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</si>
  <si>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</si>
  <si>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</si>
  <si>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</si>
  <si>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</si>
  <si>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</si>
  <si>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</si>
  <si>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</si>
  <si>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</si>
  <si>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</si>
  <si>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</si>
  <si>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</si>
  <si>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</si>
  <si>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</si>
  <si>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</si>
  <si>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</si>
  <si>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</si>
  <si>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</si>
  <si>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</si>
  <si>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</si>
  <si>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</si>
  <si>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</si>
  <si>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</si>
  <si>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</si>
  <si>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</si>
  <si>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</si>
  <si>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</si>
  <si>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</si>
  <si>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</si>
  <si>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</si>
  <si>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</si>
  <si>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My Nail Nbar, Mayon St., Davao City and Via Zoom</t>
  </si>
  <si>
    <t>X</t>
  </si>
  <si>
    <t>Valentino  L. Dionisio</t>
  </si>
  <si>
    <t>3hrs</t>
  </si>
  <si>
    <t>6Hrs</t>
  </si>
  <si>
    <t>Roadway Inn Bajada Davao City, and Via Zoom</t>
  </si>
  <si>
    <t>Pulis Bagani Hall, Camp. Sgt Quintin Merecido Catitipan, Davao City and Via Zoom</t>
  </si>
  <si>
    <t xml:space="preserve">My Nail Nbar, Mayon St., Davao City </t>
  </si>
  <si>
    <t xml:space="preserve">Pulis Bagani Hall, Camp. Sgt Quintin Merecido Catitipan, Davao City </t>
  </si>
  <si>
    <t>Roadway Inn Bajada Davao City</t>
  </si>
  <si>
    <t>Brgy Marahan, Marilog District</t>
  </si>
  <si>
    <t xml:space="preserve"> </t>
  </si>
  <si>
    <t>Rotary District 3860 Tree Planting Activity</t>
  </si>
  <si>
    <t>8Hrs</t>
  </si>
  <si>
    <t>Residents of Brgy. Marahan, Marilog District</t>
  </si>
  <si>
    <t>Pink October Breast Cancer Awareness Webinar and Zoomba for A Cause</t>
  </si>
  <si>
    <t>Residents of Davao City</t>
  </si>
  <si>
    <t>3Hrs</t>
  </si>
  <si>
    <t>Rotarians in District 3860</t>
  </si>
  <si>
    <t>Rotary District Virtual Fun Run End Polio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</si>
</sst>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30" zoomScaleNormal="100" zoomScaleSheetLayoutView="100" workbookViewId="0">
      <selection activeCell="M37" sqref="M37:P3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44105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44145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44111</v>
      </c>
      <c r="C11" s="155"/>
      <c r="D11" s="113">
        <v>25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145</v>
      </c>
    </row>
    <row r="12" spans="1:16" s="35" customFormat="1" ht="12" customHeight="1" thickTop="1" thickBot="1">
      <c r="A12" s="181"/>
      <c r="B12" s="156">
        <v>44126</v>
      </c>
      <c r="C12" s="157"/>
      <c r="D12" s="102">
        <v>25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 t="s">
        <v>146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>
        <v>44118</v>
      </c>
      <c r="C15" s="157"/>
      <c r="D15" s="97"/>
      <c r="E15" s="98"/>
      <c r="F15" s="99">
        <v>14</v>
      </c>
      <c r="G15" s="63"/>
      <c r="H15" s="100"/>
      <c r="I15" s="101"/>
      <c r="J15" s="62"/>
      <c r="K15" s="71"/>
      <c r="L15" s="84"/>
      <c r="M15" s="61"/>
      <c r="N15" s="61"/>
      <c r="O15" s="66"/>
      <c r="P15" s="43" t="s">
        <v>140</v>
      </c>
    </row>
    <row r="16" spans="1:16" s="35" customFormat="1" ht="12" customHeight="1" thickTop="1" thickBot="1">
      <c r="A16" s="181"/>
      <c r="B16" s="156">
        <v>44124</v>
      </c>
      <c r="C16" s="157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3" t="s">
        <v>147</v>
      </c>
    </row>
    <row r="17" spans="1:16" s="35" customFormat="1" ht="12" customHeight="1" thickTop="1" thickBot="1">
      <c r="A17" s="181"/>
      <c r="B17" s="156">
        <v>44111</v>
      </c>
      <c r="C17" s="157"/>
      <c r="D17" s="81"/>
      <c r="E17" s="68"/>
      <c r="F17" s="68"/>
      <c r="G17" s="68"/>
      <c r="H17" s="69"/>
      <c r="I17" s="70"/>
      <c r="J17" s="63">
        <v>13</v>
      </c>
      <c r="K17" s="63"/>
      <c r="L17" s="71"/>
      <c r="M17" s="61"/>
      <c r="N17" s="61"/>
      <c r="O17" s="66"/>
      <c r="P17" s="43" t="s">
        <v>149</v>
      </c>
    </row>
    <row r="18" spans="1:16" s="35" customFormat="1" ht="12" customHeight="1" thickTop="1" thickBot="1">
      <c r="A18" s="181"/>
      <c r="B18" s="156">
        <v>44126</v>
      </c>
      <c r="C18" s="157"/>
      <c r="D18" s="60"/>
      <c r="E18" s="61"/>
      <c r="F18" s="61"/>
      <c r="G18" s="61"/>
      <c r="H18" s="61"/>
      <c r="I18" s="62"/>
      <c r="J18" s="63">
        <v>25</v>
      </c>
      <c r="K18" s="63"/>
      <c r="L18" s="64"/>
      <c r="M18" s="65"/>
      <c r="N18" s="61"/>
      <c r="O18" s="66"/>
      <c r="P18" s="43" t="s">
        <v>148</v>
      </c>
    </row>
    <row r="19" spans="1:16" s="35" customFormat="1" ht="12" customHeight="1" thickTop="1" thickBot="1">
      <c r="A19" s="181"/>
      <c r="B19" s="156">
        <v>44107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6"/>
      <c r="P19" s="44" t="s">
        <v>150</v>
      </c>
    </row>
    <row r="20" spans="1:16" s="35" customFormat="1" ht="12" customHeight="1" thickTop="1" thickBot="1">
      <c r="A20" s="181"/>
      <c r="B20" s="156">
        <v>44126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158</v>
      </c>
      <c r="M20" s="63"/>
      <c r="N20" s="62"/>
      <c r="O20" s="176"/>
      <c r="P20" s="43" t="s">
        <v>146</v>
      </c>
    </row>
    <row r="21" spans="1:16" s="35" customFormat="1" ht="12" customHeight="1" thickTop="1" thickBot="1">
      <c r="A21" s="181"/>
      <c r="B21" s="156">
        <v>44130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5</v>
      </c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3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 t="s">
        <v>151</v>
      </c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30</v>
      </c>
      <c r="J31" s="159" t="s">
        <v>7</v>
      </c>
      <c r="K31" s="160"/>
      <c r="L31" s="160"/>
      <c r="M31" s="160"/>
      <c r="N31" s="160"/>
      <c r="O31" s="160"/>
      <c r="P31" s="3">
        <v>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3</v>
      </c>
      <c r="J32" s="161" t="s">
        <v>18</v>
      </c>
      <c r="K32" s="162"/>
      <c r="L32" s="162"/>
      <c r="M32" s="162"/>
      <c r="N32" s="162"/>
      <c r="O32" s="162"/>
      <c r="P32" s="5">
        <v>4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0</v>
      </c>
      <c r="J33" s="163" t="s">
        <v>8</v>
      </c>
      <c r="K33" s="164"/>
      <c r="L33" s="164"/>
      <c r="M33" s="164"/>
      <c r="N33" s="164"/>
      <c r="O33" s="164"/>
      <c r="P33" s="36">
        <f>SUM(P31:P32)</f>
        <v>4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33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142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106" zoomScaleNormal="106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Downtown Davao</v>
      </c>
      <c r="B3" s="266"/>
      <c r="C3" s="266"/>
      <c r="D3" s="266"/>
      <c r="E3" s="266"/>
      <c r="F3" s="266" t="str">
        <f>'Summary of Activities'!I6</f>
        <v>Myla P. Cocon</v>
      </c>
      <c r="G3" s="266"/>
      <c r="H3" s="266"/>
      <c r="I3" s="266"/>
      <c r="J3" s="266"/>
      <c r="K3" s="266"/>
      <c r="L3" s="266" t="str">
        <f>'Summary of Activities'!N6</f>
        <v>Andrea G. Dela Cerna</v>
      </c>
      <c r="M3" s="266"/>
      <c r="N3" s="266"/>
      <c r="O3" s="266"/>
      <c r="P3" s="266"/>
      <c r="Q3" s="266"/>
      <c r="R3" s="266" t="str">
        <f>'Summary of Activities'!H6</f>
        <v>2-C</v>
      </c>
      <c r="S3" s="266"/>
      <c r="T3" s="213">
        <f>'Summary of Activities'!K2</f>
        <v>44105</v>
      </c>
      <c r="U3" s="213"/>
      <c r="V3" s="213"/>
      <c r="W3" s="213"/>
      <c r="X3" s="214">
        <f>'Summary of Activities'!O8</f>
        <v>44145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44107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141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6">
        <v>1500</v>
      </c>
      <c r="V6" s="47" t="s">
        <v>153</v>
      </c>
      <c r="W6" s="48">
        <v>1500</v>
      </c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152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154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44126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141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140</v>
      </c>
      <c r="P11" s="47" t="s">
        <v>144</v>
      </c>
      <c r="Q11" s="48">
        <v>58000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155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156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44130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141</v>
      </c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>
        <v>100215</v>
      </c>
      <c r="D16" s="47" t="s">
        <v>157</v>
      </c>
      <c r="E16" s="48">
        <v>2400</v>
      </c>
      <c r="F16" s="49"/>
      <c r="G16" s="47"/>
      <c r="H16" s="50"/>
      <c r="I16" s="46"/>
      <c r="J16" s="47"/>
      <c r="K16" s="48"/>
      <c r="L16" s="49"/>
      <c r="M16" s="47"/>
      <c r="N16" s="50"/>
      <c r="O16" s="46">
        <v>100215</v>
      </c>
      <c r="P16" s="47" t="s">
        <v>143</v>
      </c>
      <c r="Q16" s="48">
        <v>2400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159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158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 t="s">
        <v>141</v>
      </c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 t="s">
        <v>141</v>
      </c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 t="s">
        <v>141</v>
      </c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100215</v>
      </c>
      <c r="G47" s="282"/>
      <c r="H47" s="281" t="e">
        <f>D6+D11+D16+D21+D26+D31+D36+D41</f>
        <v>#VALUE!</v>
      </c>
      <c r="I47" s="282"/>
      <c r="J47" s="210">
        <f>E6+E11+E16+E21+E26+E31+E36+E41</f>
        <v>2400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100355</v>
      </c>
      <c r="G51" s="282"/>
      <c r="H51" s="281" t="e">
        <f>P6+P11+P16+P21+P26+P31+P36+P41</f>
        <v>#VALUE!</v>
      </c>
      <c r="I51" s="282"/>
      <c r="J51" s="210">
        <f>Q6+Q11+Q16+Q21+Q26+Q31+Q36+Q41</f>
        <v>60400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1500</v>
      </c>
      <c r="G53" s="209"/>
      <c r="H53" s="208" t="e">
        <f>V6+V11+V16+V21+V26+V31+V36+V41</f>
        <v>#VALUE!</v>
      </c>
      <c r="I53" s="209"/>
      <c r="J53" s="210">
        <f>W6+W11+W16+W21+W26+W31+W36+W41</f>
        <v>1500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202070</v>
      </c>
      <c r="G55" s="272"/>
      <c r="H55" s="271" t="e">
        <f>SUM(H47:I53)</f>
        <v>#VALUE!</v>
      </c>
      <c r="I55" s="272"/>
      <c r="J55" s="268">
        <f>SUM(J47:L53)</f>
        <v>64300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Art2</cp:lastModifiedBy>
  <cp:lastPrinted>2020-07-15T07:23:56Z</cp:lastPrinted>
  <dcterms:created xsi:type="dcterms:W3CDTF">2013-07-03T03:04:40Z</dcterms:created>
  <dcterms:modified xsi:type="dcterms:W3CDTF">2020-11-09T12:35:44Z</dcterms:modified>
</cp:coreProperties>
</file>